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1085" windowHeight="9000"/>
  </bookViews>
  <sheets>
    <sheet name="笔试成绩" sheetId="1" r:id="rId1"/>
  </sheets>
  <calcPr calcId="125725"/>
</workbook>
</file>

<file path=xl/calcChain.xml><?xml version="1.0" encoding="utf-8"?>
<calcChain xmlns="http://schemas.openxmlformats.org/spreadsheetml/2006/main">
  <c r="I27" i="1"/>
  <c r="K27"/>
  <c r="L27" s="1"/>
  <c r="I26"/>
  <c r="M26" s="1"/>
  <c r="K26"/>
  <c r="L26" s="1"/>
  <c r="I25"/>
  <c r="M25" s="1"/>
  <c r="K25"/>
  <c r="L25" s="1"/>
  <c r="I24"/>
  <c r="M24" s="1"/>
  <c r="K24"/>
  <c r="L24" s="1"/>
  <c r="I23"/>
  <c r="M23" s="1"/>
  <c r="K23"/>
  <c r="L23" s="1"/>
  <c r="I22"/>
  <c r="M22" s="1"/>
  <c r="K22"/>
  <c r="L22" s="1"/>
  <c r="I21"/>
  <c r="M21" s="1"/>
  <c r="K21"/>
  <c r="L21" s="1"/>
  <c r="I20"/>
  <c r="M20" s="1"/>
  <c r="K20"/>
  <c r="L20" s="1"/>
  <c r="I19"/>
  <c r="M19" s="1"/>
  <c r="K19"/>
  <c r="L19" s="1"/>
  <c r="I18"/>
  <c r="M18" s="1"/>
  <c r="K18"/>
  <c r="L18" s="1"/>
  <c r="I17"/>
  <c r="M17" s="1"/>
  <c r="K17"/>
  <c r="L17" s="1"/>
  <c r="I16"/>
  <c r="M16" s="1"/>
  <c r="K16"/>
  <c r="L16" s="1"/>
  <c r="I15"/>
  <c r="M15" s="1"/>
  <c r="K15"/>
  <c r="L15" s="1"/>
  <c r="I14"/>
  <c r="M14" s="1"/>
  <c r="K14"/>
  <c r="L14" s="1"/>
  <c r="I13"/>
  <c r="M13" s="1"/>
  <c r="K13"/>
  <c r="L13" s="1"/>
  <c r="I12"/>
  <c r="M12" s="1"/>
  <c r="K12"/>
  <c r="L12" s="1"/>
  <c r="I11"/>
  <c r="M11" s="1"/>
  <c r="K11"/>
  <c r="L11" s="1"/>
  <c r="I10"/>
  <c r="M10" s="1"/>
  <c r="K10"/>
  <c r="L10" s="1"/>
  <c r="I9"/>
  <c r="M9" s="1"/>
  <c r="K9"/>
  <c r="L9" s="1"/>
  <c r="I8"/>
  <c r="M8" s="1"/>
  <c r="K8"/>
  <c r="L8" s="1"/>
  <c r="I7"/>
  <c r="M7" s="1"/>
  <c r="K7"/>
  <c r="L7" s="1"/>
  <c r="I6"/>
  <c r="M6" s="1"/>
  <c r="K6"/>
  <c r="L6" s="1"/>
  <c r="I5"/>
  <c r="M5" s="1"/>
  <c r="K5"/>
  <c r="L5" s="1"/>
  <c r="I4"/>
  <c r="M4" s="1"/>
  <c r="K4"/>
  <c r="L4" s="1"/>
  <c r="I3"/>
  <c r="M3" s="1"/>
  <c r="K3"/>
  <c r="L3" s="1"/>
  <c r="M27" l="1"/>
</calcChain>
</file>

<file path=xl/sharedStrings.xml><?xml version="1.0" encoding="utf-8"?>
<sst xmlns="http://schemas.openxmlformats.org/spreadsheetml/2006/main" count="248" uniqueCount="112">
  <si>
    <t>姓名</t>
  </si>
  <si>
    <t>性别</t>
  </si>
  <si>
    <t>招考单位名称</t>
  </si>
  <si>
    <t>招考单位代码</t>
  </si>
  <si>
    <t>招聘职位</t>
  </si>
  <si>
    <t>职位代码</t>
  </si>
  <si>
    <t>准考证号</t>
  </si>
  <si>
    <t>笔试成绩</t>
  </si>
  <si>
    <t>笔试折算分数</t>
  </si>
  <si>
    <t>职业技能测试折算分数</t>
  </si>
  <si>
    <t>笔试和职业技能测试折算分数之和</t>
  </si>
  <si>
    <t>笔试和职业技能测试后排名</t>
  </si>
  <si>
    <t>刘曼妮</t>
  </si>
  <si>
    <t>女</t>
  </si>
  <si>
    <t>沙洋县人民法院</t>
  </si>
  <si>
    <t>14208001003</t>
  </si>
  <si>
    <t>雇员制书记员岗</t>
  </si>
  <si>
    <t>090301</t>
  </si>
  <si>
    <t>214208010803</t>
  </si>
  <si>
    <t>荆门市法院系统2020年度招聘雇员制书记员资格复审人员名单更正情况</t>
    <phoneticPr fontId="6" type="noConversion"/>
  </si>
  <si>
    <t>刘盼</t>
  </si>
  <si>
    <t>荆门市中级人民法院</t>
  </si>
  <si>
    <t>14208001001</t>
  </si>
  <si>
    <t>机关雇员制书记员岗2</t>
  </si>
  <si>
    <t>090102</t>
  </si>
  <si>
    <t>214208011416</t>
  </si>
  <si>
    <t>职业技能测试分数</t>
    <phoneticPr fontId="6" type="noConversion"/>
  </si>
  <si>
    <t>职业技能测试成绩
（正确字/分钟）</t>
    <phoneticPr fontId="6" type="noConversion"/>
  </si>
  <si>
    <t>刘静</t>
  </si>
  <si>
    <t>214208010702</t>
  </si>
  <si>
    <t>70</t>
  </si>
  <si>
    <t>戴雨薇</t>
  </si>
  <si>
    <t>214208010318</t>
  </si>
  <si>
    <t>66</t>
  </si>
  <si>
    <t>吴素云</t>
  </si>
  <si>
    <t>214208010513</t>
  </si>
  <si>
    <t>61</t>
  </si>
  <si>
    <t>77</t>
  </si>
  <si>
    <t>肖珊</t>
  </si>
  <si>
    <t>214208011215</t>
  </si>
  <si>
    <t>67</t>
  </si>
  <si>
    <t>63</t>
  </si>
  <si>
    <t>王炜</t>
  </si>
  <si>
    <t>男</t>
  </si>
  <si>
    <t>214208011424</t>
  </si>
  <si>
    <t>62</t>
  </si>
  <si>
    <t>65</t>
  </si>
  <si>
    <t>崔红红</t>
  </si>
  <si>
    <t>214208010505</t>
  </si>
  <si>
    <t>56</t>
  </si>
  <si>
    <t>76</t>
  </si>
  <si>
    <t>程瑶</t>
  </si>
  <si>
    <t>214208011227</t>
  </si>
  <si>
    <t>鄢梦婷</t>
  </si>
  <si>
    <t>214208011126</t>
  </si>
  <si>
    <t>48</t>
  </si>
  <si>
    <t>90</t>
  </si>
  <si>
    <t>代喆</t>
  </si>
  <si>
    <t>214208011310</t>
  </si>
  <si>
    <t>58</t>
  </si>
  <si>
    <t>60</t>
  </si>
  <si>
    <t>叶九龙</t>
  </si>
  <si>
    <t>214208010401</t>
  </si>
  <si>
    <t>52</t>
  </si>
  <si>
    <t>69</t>
  </si>
  <si>
    <t>曾俊杰</t>
  </si>
  <si>
    <t>214208011320</t>
  </si>
  <si>
    <t>49</t>
  </si>
  <si>
    <t>71</t>
  </si>
  <si>
    <t>满睿婕</t>
  </si>
  <si>
    <t>214208010319</t>
  </si>
  <si>
    <t>53</t>
  </si>
  <si>
    <t>张静佳</t>
  </si>
  <si>
    <t>214208011130</t>
  </si>
  <si>
    <t>50</t>
  </si>
  <si>
    <t>李渊</t>
  </si>
  <si>
    <t>214208010119</t>
  </si>
  <si>
    <t>64</t>
  </si>
  <si>
    <t>刘聪</t>
  </si>
  <si>
    <t>214208010427</t>
  </si>
  <si>
    <t>42</t>
  </si>
  <si>
    <t>陈启</t>
  </si>
  <si>
    <t>214208011016</t>
  </si>
  <si>
    <t>91</t>
  </si>
  <si>
    <t>李慧</t>
  </si>
  <si>
    <t>214208010929</t>
  </si>
  <si>
    <t>45</t>
  </si>
  <si>
    <t>110</t>
  </si>
  <si>
    <t>冯志聪</t>
  </si>
  <si>
    <t>214208011628</t>
  </si>
  <si>
    <t>李青青</t>
  </si>
  <si>
    <t>214208011605</t>
  </si>
  <si>
    <t>68</t>
  </si>
  <si>
    <t>张奇</t>
  </si>
  <si>
    <t>214208010211</t>
  </si>
  <si>
    <t>57</t>
  </si>
  <si>
    <t>80</t>
  </si>
  <si>
    <t>鲁财伟</t>
  </si>
  <si>
    <t>214208011520</t>
  </si>
  <si>
    <t>59</t>
  </si>
  <si>
    <t>夏宇恒</t>
  </si>
  <si>
    <t>214208010729</t>
  </si>
  <si>
    <t>75</t>
  </si>
  <si>
    <t>曾于珊</t>
  </si>
  <si>
    <t>214208011128</t>
  </si>
  <si>
    <t>54</t>
  </si>
  <si>
    <t>74</t>
  </si>
  <si>
    <t>姚希文</t>
  </si>
  <si>
    <t>214208010501</t>
  </si>
  <si>
    <t>备注</t>
    <phoneticPr fontId="6" type="noConversion"/>
  </si>
  <si>
    <t>考生成绩达到笔试和职业技能测试最低合格分数线，列入资格复审名单</t>
    <phoneticPr fontId="6" type="noConversion"/>
  </si>
  <si>
    <t>原公告附件记载的考生职业技能测试成绩有误，实际成绩未达到最低合格分数线，不列入资格复审名单</t>
    <phoneticPr fontId="6" type="noConversion"/>
  </si>
</sst>
</file>

<file path=xl/styles.xml><?xml version="1.0" encoding="utf-8"?>
<styleSheet xmlns="http://schemas.openxmlformats.org/spreadsheetml/2006/main">
  <fonts count="11">
    <font>
      <sz val="10"/>
      <name val="Arial"/>
      <family val="2"/>
    </font>
    <font>
      <sz val="11"/>
      <name val="宋体"/>
      <charset val="134"/>
    </font>
    <font>
      <sz val="10"/>
      <name val="仿宋_GB2312"/>
      <family val="3"/>
      <charset val="134"/>
    </font>
    <font>
      <b/>
      <sz val="10"/>
      <name val="宋体"/>
      <family val="3"/>
      <charset val="134"/>
    </font>
    <font>
      <sz val="10"/>
      <name val="黑体"/>
      <family val="3"/>
      <charset val="134"/>
    </font>
    <font>
      <b/>
      <sz val="20"/>
      <name val="仿宋_GB2312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仿宋"/>
      <family val="3"/>
      <charset val="134"/>
    </font>
    <font>
      <b/>
      <sz val="10"/>
      <name val="黑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topLeftCell="A10" zoomScale="85" workbookViewId="0">
      <selection activeCell="I37" sqref="I37"/>
    </sheetView>
  </sheetViews>
  <sheetFormatPr defaultColWidth="9" defaultRowHeight="13.5"/>
  <cols>
    <col min="1" max="1" width="9" style="1" customWidth="1"/>
    <col min="2" max="2" width="5.28515625" style="2" customWidth="1"/>
    <col min="3" max="3" width="21.42578125" style="3" customWidth="1"/>
    <col min="4" max="4" width="13" style="1" customWidth="1"/>
    <col min="5" max="5" width="17.85546875" style="2" customWidth="1"/>
    <col min="6" max="6" width="7.5703125" style="2" customWidth="1"/>
    <col min="7" max="7" width="11.42578125" style="1" customWidth="1"/>
    <col min="8" max="8" width="9.42578125" style="16" customWidth="1"/>
    <col min="9" max="9" width="9.42578125" style="17" customWidth="1"/>
    <col min="10" max="10" width="15.7109375" style="17" customWidth="1"/>
    <col min="11" max="12" width="9.42578125" style="17" customWidth="1"/>
    <col min="13" max="13" width="13.28515625" style="18" customWidth="1"/>
    <col min="14" max="14" width="10.140625" style="18" customWidth="1"/>
    <col min="15" max="15" width="28.28515625" style="2" customWidth="1"/>
    <col min="16" max="16384" width="9" style="2"/>
  </cols>
  <sheetData>
    <row r="1" spans="1:15" s="1" customFormat="1" ht="29.25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15" customFormat="1" ht="48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  <c r="J2" s="6" t="s">
        <v>27</v>
      </c>
      <c r="K2" s="6" t="s">
        <v>26</v>
      </c>
      <c r="L2" s="6" t="s">
        <v>9</v>
      </c>
      <c r="M2" s="6" t="s">
        <v>10</v>
      </c>
      <c r="N2" s="6" t="s">
        <v>11</v>
      </c>
      <c r="O2" s="14" t="s">
        <v>109</v>
      </c>
    </row>
    <row r="3" spans="1:15" ht="24">
      <c r="A3" s="7" t="s">
        <v>28</v>
      </c>
      <c r="B3" s="7" t="s">
        <v>13</v>
      </c>
      <c r="C3" s="7" t="s">
        <v>21</v>
      </c>
      <c r="D3" s="7" t="s">
        <v>22</v>
      </c>
      <c r="E3" s="7" t="s">
        <v>23</v>
      </c>
      <c r="F3" s="7" t="s">
        <v>24</v>
      </c>
      <c r="G3" s="7" t="s">
        <v>29</v>
      </c>
      <c r="H3" s="7" t="s">
        <v>30</v>
      </c>
      <c r="I3" s="8">
        <f t="shared" ref="I3:I27" si="0">H3*0.3</f>
        <v>21</v>
      </c>
      <c r="J3" s="9" t="s">
        <v>30</v>
      </c>
      <c r="K3" s="10">
        <f t="shared" ref="K3:K27" si="1">(J3-60)*0.4+60</f>
        <v>64</v>
      </c>
      <c r="L3" s="10">
        <f t="shared" ref="L3:L27" si="2">K3*0.4</f>
        <v>25.6</v>
      </c>
      <c r="M3" s="11">
        <f t="shared" ref="M3:M27" si="3">I3+L3</f>
        <v>46.6</v>
      </c>
      <c r="N3" s="11">
        <v>1</v>
      </c>
      <c r="O3" s="12"/>
    </row>
    <row r="4" spans="1:15" ht="24">
      <c r="A4" s="7" t="s">
        <v>31</v>
      </c>
      <c r="B4" s="7" t="s">
        <v>13</v>
      </c>
      <c r="C4" s="7" t="s">
        <v>21</v>
      </c>
      <c r="D4" s="7" t="s">
        <v>22</v>
      </c>
      <c r="E4" s="7" t="s">
        <v>23</v>
      </c>
      <c r="F4" s="7" t="s">
        <v>24</v>
      </c>
      <c r="G4" s="7" t="s">
        <v>32</v>
      </c>
      <c r="H4" s="7" t="s">
        <v>30</v>
      </c>
      <c r="I4" s="8">
        <f t="shared" si="0"/>
        <v>21</v>
      </c>
      <c r="J4" s="9" t="s">
        <v>33</v>
      </c>
      <c r="K4" s="10">
        <f t="shared" si="1"/>
        <v>62.4</v>
      </c>
      <c r="L4" s="10">
        <f t="shared" si="2"/>
        <v>24.96</v>
      </c>
      <c r="M4" s="11">
        <f t="shared" si="3"/>
        <v>45.96</v>
      </c>
      <c r="N4" s="11">
        <v>2</v>
      </c>
      <c r="O4" s="12"/>
    </row>
    <row r="5" spans="1:15" ht="24">
      <c r="A5" s="7" t="s">
        <v>34</v>
      </c>
      <c r="B5" s="7" t="s">
        <v>13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35</v>
      </c>
      <c r="H5" s="7" t="s">
        <v>36</v>
      </c>
      <c r="I5" s="8">
        <f t="shared" si="0"/>
        <v>18.3</v>
      </c>
      <c r="J5" s="9" t="s">
        <v>37</v>
      </c>
      <c r="K5" s="10">
        <f t="shared" si="1"/>
        <v>66.8</v>
      </c>
      <c r="L5" s="10">
        <f t="shared" si="2"/>
        <v>26.72</v>
      </c>
      <c r="M5" s="11">
        <f t="shared" si="3"/>
        <v>45.019999999999996</v>
      </c>
      <c r="N5" s="11">
        <v>3</v>
      </c>
      <c r="O5" s="12"/>
    </row>
    <row r="6" spans="1:15" ht="24">
      <c r="A6" s="7" t="s">
        <v>38</v>
      </c>
      <c r="B6" s="7" t="s">
        <v>13</v>
      </c>
      <c r="C6" s="7" t="s">
        <v>21</v>
      </c>
      <c r="D6" s="7" t="s">
        <v>22</v>
      </c>
      <c r="E6" s="7" t="s">
        <v>23</v>
      </c>
      <c r="F6" s="7" t="s">
        <v>24</v>
      </c>
      <c r="G6" s="7" t="s">
        <v>39</v>
      </c>
      <c r="H6" s="7" t="s">
        <v>40</v>
      </c>
      <c r="I6" s="8">
        <f t="shared" si="0"/>
        <v>20.099999999999998</v>
      </c>
      <c r="J6" s="9" t="s">
        <v>41</v>
      </c>
      <c r="K6" s="10">
        <f t="shared" si="1"/>
        <v>61.2</v>
      </c>
      <c r="L6" s="10">
        <f t="shared" si="2"/>
        <v>24.480000000000004</v>
      </c>
      <c r="M6" s="11">
        <f t="shared" si="3"/>
        <v>44.58</v>
      </c>
      <c r="N6" s="11">
        <v>4</v>
      </c>
      <c r="O6" s="12"/>
    </row>
    <row r="7" spans="1:15" ht="24">
      <c r="A7" s="7" t="s">
        <v>42</v>
      </c>
      <c r="B7" s="7" t="s">
        <v>43</v>
      </c>
      <c r="C7" s="7" t="s">
        <v>21</v>
      </c>
      <c r="D7" s="7" t="s">
        <v>22</v>
      </c>
      <c r="E7" s="7" t="s">
        <v>23</v>
      </c>
      <c r="F7" s="7" t="s">
        <v>24</v>
      </c>
      <c r="G7" s="7" t="s">
        <v>44</v>
      </c>
      <c r="H7" s="7" t="s">
        <v>45</v>
      </c>
      <c r="I7" s="8">
        <f t="shared" si="0"/>
        <v>18.599999999999998</v>
      </c>
      <c r="J7" s="9" t="s">
        <v>46</v>
      </c>
      <c r="K7" s="10">
        <f t="shared" si="1"/>
        <v>62</v>
      </c>
      <c r="L7" s="10">
        <f t="shared" si="2"/>
        <v>24.8</v>
      </c>
      <c r="M7" s="11">
        <f t="shared" si="3"/>
        <v>43.4</v>
      </c>
      <c r="N7" s="11">
        <v>5</v>
      </c>
      <c r="O7" s="12"/>
    </row>
    <row r="8" spans="1:15" ht="24">
      <c r="A8" s="7" t="s">
        <v>47</v>
      </c>
      <c r="B8" s="7" t="s">
        <v>13</v>
      </c>
      <c r="C8" s="7" t="s">
        <v>21</v>
      </c>
      <c r="D8" s="7" t="s">
        <v>22</v>
      </c>
      <c r="E8" s="7" t="s">
        <v>23</v>
      </c>
      <c r="F8" s="7" t="s">
        <v>24</v>
      </c>
      <c r="G8" s="7" t="s">
        <v>48</v>
      </c>
      <c r="H8" s="7" t="s">
        <v>49</v>
      </c>
      <c r="I8" s="8">
        <f t="shared" si="0"/>
        <v>16.8</v>
      </c>
      <c r="J8" s="9" t="s">
        <v>50</v>
      </c>
      <c r="K8" s="10">
        <f t="shared" si="1"/>
        <v>66.400000000000006</v>
      </c>
      <c r="L8" s="10">
        <f t="shared" si="2"/>
        <v>26.560000000000002</v>
      </c>
      <c r="M8" s="11">
        <f t="shared" si="3"/>
        <v>43.36</v>
      </c>
      <c r="N8" s="11">
        <v>6</v>
      </c>
      <c r="O8" s="12"/>
    </row>
    <row r="9" spans="1:15" ht="24">
      <c r="A9" s="7" t="s">
        <v>51</v>
      </c>
      <c r="B9" s="7" t="s">
        <v>13</v>
      </c>
      <c r="C9" s="7" t="s">
        <v>21</v>
      </c>
      <c r="D9" s="7" t="s">
        <v>22</v>
      </c>
      <c r="E9" s="7" t="s">
        <v>23</v>
      </c>
      <c r="F9" s="7" t="s">
        <v>24</v>
      </c>
      <c r="G9" s="7" t="s">
        <v>52</v>
      </c>
      <c r="H9" s="7" t="s">
        <v>41</v>
      </c>
      <c r="I9" s="8">
        <f t="shared" si="0"/>
        <v>18.899999999999999</v>
      </c>
      <c r="J9" s="9" t="s">
        <v>45</v>
      </c>
      <c r="K9" s="10">
        <f t="shared" si="1"/>
        <v>60.8</v>
      </c>
      <c r="L9" s="10">
        <f t="shared" si="2"/>
        <v>24.32</v>
      </c>
      <c r="M9" s="11">
        <f t="shared" si="3"/>
        <v>43.22</v>
      </c>
      <c r="N9" s="11">
        <v>7</v>
      </c>
      <c r="O9" s="12"/>
    </row>
    <row r="10" spans="1:15" ht="24">
      <c r="A10" s="7" t="s">
        <v>53</v>
      </c>
      <c r="B10" s="7" t="s">
        <v>13</v>
      </c>
      <c r="C10" s="7" t="s">
        <v>21</v>
      </c>
      <c r="D10" s="7" t="s">
        <v>22</v>
      </c>
      <c r="E10" s="7" t="s">
        <v>23</v>
      </c>
      <c r="F10" s="7" t="s">
        <v>24</v>
      </c>
      <c r="G10" s="7" t="s">
        <v>54</v>
      </c>
      <c r="H10" s="7" t="s">
        <v>55</v>
      </c>
      <c r="I10" s="8">
        <f t="shared" si="0"/>
        <v>14.399999999999999</v>
      </c>
      <c r="J10" s="9" t="s">
        <v>56</v>
      </c>
      <c r="K10" s="10">
        <f t="shared" si="1"/>
        <v>72</v>
      </c>
      <c r="L10" s="10">
        <f t="shared" si="2"/>
        <v>28.8</v>
      </c>
      <c r="M10" s="11">
        <f t="shared" si="3"/>
        <v>43.2</v>
      </c>
      <c r="N10" s="11">
        <v>8</v>
      </c>
      <c r="O10" s="12"/>
    </row>
    <row r="11" spans="1:15" ht="24">
      <c r="A11" s="7" t="s">
        <v>57</v>
      </c>
      <c r="B11" s="7" t="s">
        <v>13</v>
      </c>
      <c r="C11" s="7" t="s">
        <v>21</v>
      </c>
      <c r="D11" s="7" t="s">
        <v>22</v>
      </c>
      <c r="E11" s="7" t="s">
        <v>23</v>
      </c>
      <c r="F11" s="7" t="s">
        <v>24</v>
      </c>
      <c r="G11" s="7" t="s">
        <v>58</v>
      </c>
      <c r="H11" s="7" t="s">
        <v>59</v>
      </c>
      <c r="I11" s="8">
        <f t="shared" si="0"/>
        <v>17.399999999999999</v>
      </c>
      <c r="J11" s="9" t="s">
        <v>60</v>
      </c>
      <c r="K11" s="10">
        <f t="shared" si="1"/>
        <v>60</v>
      </c>
      <c r="L11" s="10">
        <f t="shared" si="2"/>
        <v>24</v>
      </c>
      <c r="M11" s="11">
        <f t="shared" si="3"/>
        <v>41.4</v>
      </c>
      <c r="N11" s="11">
        <v>9</v>
      </c>
      <c r="O11" s="12"/>
    </row>
    <row r="12" spans="1:15" ht="24">
      <c r="A12" s="7" t="s">
        <v>61</v>
      </c>
      <c r="B12" s="7" t="s">
        <v>43</v>
      </c>
      <c r="C12" s="7" t="s">
        <v>21</v>
      </c>
      <c r="D12" s="7" t="s">
        <v>22</v>
      </c>
      <c r="E12" s="7" t="s">
        <v>23</v>
      </c>
      <c r="F12" s="7" t="s">
        <v>24</v>
      </c>
      <c r="G12" s="7" t="s">
        <v>62</v>
      </c>
      <c r="H12" s="7" t="s">
        <v>63</v>
      </c>
      <c r="I12" s="8">
        <f t="shared" si="0"/>
        <v>15.6</v>
      </c>
      <c r="J12" s="9" t="s">
        <v>64</v>
      </c>
      <c r="K12" s="10">
        <f t="shared" si="1"/>
        <v>63.6</v>
      </c>
      <c r="L12" s="10">
        <f t="shared" si="2"/>
        <v>25.44</v>
      </c>
      <c r="M12" s="11">
        <f t="shared" si="3"/>
        <v>41.04</v>
      </c>
      <c r="N12" s="11">
        <v>10</v>
      </c>
      <c r="O12" s="12"/>
    </row>
    <row r="13" spans="1:15" ht="24">
      <c r="A13" s="7" t="s">
        <v>65</v>
      </c>
      <c r="B13" s="7" t="s">
        <v>43</v>
      </c>
      <c r="C13" s="7" t="s">
        <v>21</v>
      </c>
      <c r="D13" s="7" t="s">
        <v>22</v>
      </c>
      <c r="E13" s="7" t="s">
        <v>23</v>
      </c>
      <c r="F13" s="7" t="s">
        <v>24</v>
      </c>
      <c r="G13" s="7" t="s">
        <v>66</v>
      </c>
      <c r="H13" s="7" t="s">
        <v>67</v>
      </c>
      <c r="I13" s="8">
        <f t="shared" si="0"/>
        <v>14.7</v>
      </c>
      <c r="J13" s="9" t="s">
        <v>68</v>
      </c>
      <c r="K13" s="10">
        <f t="shared" si="1"/>
        <v>64.400000000000006</v>
      </c>
      <c r="L13" s="10">
        <f t="shared" si="2"/>
        <v>25.760000000000005</v>
      </c>
      <c r="M13" s="11">
        <f t="shared" si="3"/>
        <v>40.460000000000008</v>
      </c>
      <c r="N13" s="11">
        <v>11</v>
      </c>
      <c r="O13" s="12"/>
    </row>
    <row r="14" spans="1:15" ht="24">
      <c r="A14" s="7" t="s">
        <v>69</v>
      </c>
      <c r="B14" s="7" t="s">
        <v>13</v>
      </c>
      <c r="C14" s="7" t="s">
        <v>21</v>
      </c>
      <c r="D14" s="7" t="s">
        <v>22</v>
      </c>
      <c r="E14" s="7" t="s">
        <v>23</v>
      </c>
      <c r="F14" s="7" t="s">
        <v>24</v>
      </c>
      <c r="G14" s="7" t="s">
        <v>70</v>
      </c>
      <c r="H14" s="7" t="s">
        <v>71</v>
      </c>
      <c r="I14" s="8">
        <f t="shared" si="0"/>
        <v>15.899999999999999</v>
      </c>
      <c r="J14" s="9" t="s">
        <v>45</v>
      </c>
      <c r="K14" s="10">
        <f t="shared" si="1"/>
        <v>60.8</v>
      </c>
      <c r="L14" s="10">
        <f t="shared" si="2"/>
        <v>24.32</v>
      </c>
      <c r="M14" s="11">
        <f t="shared" si="3"/>
        <v>40.22</v>
      </c>
      <c r="N14" s="11">
        <v>12</v>
      </c>
      <c r="O14" s="12"/>
    </row>
    <row r="15" spans="1:15" ht="24">
      <c r="A15" s="7" t="s">
        <v>72</v>
      </c>
      <c r="B15" s="7" t="s">
        <v>13</v>
      </c>
      <c r="C15" s="7" t="s">
        <v>21</v>
      </c>
      <c r="D15" s="7" t="s">
        <v>22</v>
      </c>
      <c r="E15" s="7" t="s">
        <v>23</v>
      </c>
      <c r="F15" s="7" t="s">
        <v>24</v>
      </c>
      <c r="G15" s="7" t="s">
        <v>73</v>
      </c>
      <c r="H15" s="7" t="s">
        <v>74</v>
      </c>
      <c r="I15" s="8">
        <f t="shared" si="0"/>
        <v>15</v>
      </c>
      <c r="J15" s="9" t="s">
        <v>45</v>
      </c>
      <c r="K15" s="10">
        <f t="shared" si="1"/>
        <v>60.8</v>
      </c>
      <c r="L15" s="10">
        <f t="shared" si="2"/>
        <v>24.32</v>
      </c>
      <c r="M15" s="11">
        <f t="shared" si="3"/>
        <v>39.32</v>
      </c>
      <c r="N15" s="11">
        <v>13</v>
      </c>
      <c r="O15" s="12"/>
    </row>
    <row r="16" spans="1:15" ht="24">
      <c r="A16" s="7" t="s">
        <v>75</v>
      </c>
      <c r="B16" s="7" t="s">
        <v>43</v>
      </c>
      <c r="C16" s="7" t="s">
        <v>21</v>
      </c>
      <c r="D16" s="7" t="s">
        <v>22</v>
      </c>
      <c r="E16" s="7" t="s">
        <v>23</v>
      </c>
      <c r="F16" s="7" t="s">
        <v>24</v>
      </c>
      <c r="G16" s="7" t="s">
        <v>76</v>
      </c>
      <c r="H16" s="7" t="s">
        <v>55</v>
      </c>
      <c r="I16" s="8">
        <f t="shared" si="0"/>
        <v>14.399999999999999</v>
      </c>
      <c r="J16" s="9" t="s">
        <v>77</v>
      </c>
      <c r="K16" s="10">
        <f t="shared" si="1"/>
        <v>61.6</v>
      </c>
      <c r="L16" s="10">
        <f t="shared" si="2"/>
        <v>24.64</v>
      </c>
      <c r="M16" s="11">
        <f t="shared" si="3"/>
        <v>39.04</v>
      </c>
      <c r="N16" s="11">
        <v>14</v>
      </c>
      <c r="O16" s="12"/>
    </row>
    <row r="17" spans="1:15" ht="24">
      <c r="A17" s="7" t="s">
        <v>78</v>
      </c>
      <c r="B17" s="7" t="s">
        <v>43</v>
      </c>
      <c r="C17" s="7" t="s">
        <v>21</v>
      </c>
      <c r="D17" s="7" t="s">
        <v>22</v>
      </c>
      <c r="E17" s="7" t="s">
        <v>23</v>
      </c>
      <c r="F17" s="7" t="s">
        <v>24</v>
      </c>
      <c r="G17" s="7" t="s">
        <v>79</v>
      </c>
      <c r="H17" s="7" t="s">
        <v>80</v>
      </c>
      <c r="I17" s="8">
        <f t="shared" si="0"/>
        <v>12.6</v>
      </c>
      <c r="J17" s="9" t="s">
        <v>77</v>
      </c>
      <c r="K17" s="10">
        <f t="shared" si="1"/>
        <v>61.6</v>
      </c>
      <c r="L17" s="10">
        <f t="shared" si="2"/>
        <v>24.64</v>
      </c>
      <c r="M17" s="11">
        <f t="shared" si="3"/>
        <v>37.24</v>
      </c>
      <c r="N17" s="11">
        <v>15</v>
      </c>
      <c r="O17" s="12"/>
    </row>
    <row r="18" spans="1:15" ht="24">
      <c r="A18" s="7" t="s">
        <v>81</v>
      </c>
      <c r="B18" s="7" t="s">
        <v>43</v>
      </c>
      <c r="C18" s="7" t="s">
        <v>14</v>
      </c>
      <c r="D18" s="7" t="s">
        <v>15</v>
      </c>
      <c r="E18" s="7" t="s">
        <v>16</v>
      </c>
      <c r="F18" s="7" t="s">
        <v>17</v>
      </c>
      <c r="G18" s="7" t="s">
        <v>82</v>
      </c>
      <c r="H18" s="7" t="s">
        <v>41</v>
      </c>
      <c r="I18" s="8">
        <f t="shared" si="0"/>
        <v>18.899999999999999</v>
      </c>
      <c r="J18" s="9" t="s">
        <v>83</v>
      </c>
      <c r="K18" s="10">
        <f t="shared" si="1"/>
        <v>72.400000000000006</v>
      </c>
      <c r="L18" s="10">
        <f t="shared" si="2"/>
        <v>28.960000000000004</v>
      </c>
      <c r="M18" s="11">
        <f t="shared" si="3"/>
        <v>47.86</v>
      </c>
      <c r="N18" s="7">
        <v>1</v>
      </c>
      <c r="O18" s="12"/>
    </row>
    <row r="19" spans="1:15" ht="24">
      <c r="A19" s="7" t="s">
        <v>84</v>
      </c>
      <c r="B19" s="7" t="s">
        <v>13</v>
      </c>
      <c r="C19" s="7" t="s">
        <v>14</v>
      </c>
      <c r="D19" s="7" t="s">
        <v>15</v>
      </c>
      <c r="E19" s="7" t="s">
        <v>16</v>
      </c>
      <c r="F19" s="7" t="s">
        <v>17</v>
      </c>
      <c r="G19" s="7" t="s">
        <v>85</v>
      </c>
      <c r="H19" s="7" t="s">
        <v>86</v>
      </c>
      <c r="I19" s="8">
        <f t="shared" si="0"/>
        <v>13.5</v>
      </c>
      <c r="J19" s="9" t="s">
        <v>87</v>
      </c>
      <c r="K19" s="10">
        <f t="shared" si="1"/>
        <v>80</v>
      </c>
      <c r="L19" s="10">
        <f t="shared" si="2"/>
        <v>32</v>
      </c>
      <c r="M19" s="11">
        <f t="shared" si="3"/>
        <v>45.5</v>
      </c>
      <c r="N19" s="7">
        <v>2</v>
      </c>
      <c r="O19" s="12"/>
    </row>
    <row r="20" spans="1:15" ht="24">
      <c r="A20" s="7" t="s">
        <v>88</v>
      </c>
      <c r="B20" s="7" t="s">
        <v>43</v>
      </c>
      <c r="C20" s="7" t="s">
        <v>14</v>
      </c>
      <c r="D20" s="7" t="s">
        <v>15</v>
      </c>
      <c r="E20" s="7" t="s">
        <v>16</v>
      </c>
      <c r="F20" s="7" t="s">
        <v>17</v>
      </c>
      <c r="G20" s="7" t="s">
        <v>89</v>
      </c>
      <c r="H20" s="7" t="s">
        <v>77</v>
      </c>
      <c r="I20" s="8">
        <f t="shared" si="0"/>
        <v>19.2</v>
      </c>
      <c r="J20" s="9" t="s">
        <v>64</v>
      </c>
      <c r="K20" s="10">
        <f t="shared" si="1"/>
        <v>63.6</v>
      </c>
      <c r="L20" s="10">
        <f t="shared" si="2"/>
        <v>25.44</v>
      </c>
      <c r="M20" s="11">
        <f t="shared" si="3"/>
        <v>44.64</v>
      </c>
      <c r="N20" s="7">
        <v>3</v>
      </c>
      <c r="O20" s="12"/>
    </row>
    <row r="21" spans="1:15" ht="24">
      <c r="A21" s="7" t="s">
        <v>90</v>
      </c>
      <c r="B21" s="7" t="s">
        <v>13</v>
      </c>
      <c r="C21" s="7" t="s">
        <v>14</v>
      </c>
      <c r="D21" s="7" t="s">
        <v>15</v>
      </c>
      <c r="E21" s="7" t="s">
        <v>16</v>
      </c>
      <c r="F21" s="7" t="s">
        <v>17</v>
      </c>
      <c r="G21" s="7" t="s">
        <v>91</v>
      </c>
      <c r="H21" s="7" t="s">
        <v>77</v>
      </c>
      <c r="I21" s="8">
        <f t="shared" si="0"/>
        <v>19.2</v>
      </c>
      <c r="J21" s="9" t="s">
        <v>92</v>
      </c>
      <c r="K21" s="10">
        <f t="shared" si="1"/>
        <v>63.2</v>
      </c>
      <c r="L21" s="10">
        <f t="shared" si="2"/>
        <v>25.28</v>
      </c>
      <c r="M21" s="11">
        <f t="shared" si="3"/>
        <v>44.480000000000004</v>
      </c>
      <c r="N21" s="7">
        <v>4</v>
      </c>
      <c r="O21" s="12"/>
    </row>
    <row r="22" spans="1:15" ht="24">
      <c r="A22" s="7" t="s">
        <v>93</v>
      </c>
      <c r="B22" s="7" t="s">
        <v>43</v>
      </c>
      <c r="C22" s="7" t="s">
        <v>14</v>
      </c>
      <c r="D22" s="7" t="s">
        <v>15</v>
      </c>
      <c r="E22" s="7" t="s">
        <v>16</v>
      </c>
      <c r="F22" s="7" t="s">
        <v>17</v>
      </c>
      <c r="G22" s="7" t="s">
        <v>94</v>
      </c>
      <c r="H22" s="7" t="s">
        <v>95</v>
      </c>
      <c r="I22" s="8">
        <f t="shared" si="0"/>
        <v>17.099999999999998</v>
      </c>
      <c r="J22" s="9" t="s">
        <v>96</v>
      </c>
      <c r="K22" s="10">
        <f t="shared" si="1"/>
        <v>68</v>
      </c>
      <c r="L22" s="10">
        <f t="shared" si="2"/>
        <v>27.200000000000003</v>
      </c>
      <c r="M22" s="11">
        <f t="shared" si="3"/>
        <v>44.3</v>
      </c>
      <c r="N22" s="7">
        <v>5</v>
      </c>
      <c r="O22" s="12"/>
    </row>
    <row r="23" spans="1:15" ht="24">
      <c r="A23" s="7" t="s">
        <v>97</v>
      </c>
      <c r="B23" s="7" t="s">
        <v>43</v>
      </c>
      <c r="C23" s="7" t="s">
        <v>14</v>
      </c>
      <c r="D23" s="7" t="s">
        <v>15</v>
      </c>
      <c r="E23" s="7" t="s">
        <v>16</v>
      </c>
      <c r="F23" s="7" t="s">
        <v>17</v>
      </c>
      <c r="G23" s="7" t="s">
        <v>98</v>
      </c>
      <c r="H23" s="7" t="s">
        <v>99</v>
      </c>
      <c r="I23" s="8">
        <f t="shared" si="0"/>
        <v>17.7</v>
      </c>
      <c r="J23" s="9" t="s">
        <v>50</v>
      </c>
      <c r="K23" s="10">
        <f t="shared" si="1"/>
        <v>66.400000000000006</v>
      </c>
      <c r="L23" s="10">
        <f t="shared" si="2"/>
        <v>26.560000000000002</v>
      </c>
      <c r="M23" s="11">
        <f t="shared" si="3"/>
        <v>44.260000000000005</v>
      </c>
      <c r="N23" s="7">
        <v>6</v>
      </c>
      <c r="O23" s="12"/>
    </row>
    <row r="24" spans="1:15" ht="24">
      <c r="A24" s="7" t="s">
        <v>100</v>
      </c>
      <c r="B24" s="7" t="s">
        <v>13</v>
      </c>
      <c r="C24" s="7" t="s">
        <v>14</v>
      </c>
      <c r="D24" s="7" t="s">
        <v>15</v>
      </c>
      <c r="E24" s="7" t="s">
        <v>16</v>
      </c>
      <c r="F24" s="7" t="s">
        <v>17</v>
      </c>
      <c r="G24" s="7" t="s">
        <v>101</v>
      </c>
      <c r="H24" s="7" t="s">
        <v>59</v>
      </c>
      <c r="I24" s="8">
        <f t="shared" si="0"/>
        <v>17.399999999999999</v>
      </c>
      <c r="J24" s="9" t="s">
        <v>102</v>
      </c>
      <c r="K24" s="10">
        <f t="shared" si="1"/>
        <v>66</v>
      </c>
      <c r="L24" s="10">
        <f t="shared" si="2"/>
        <v>26.400000000000002</v>
      </c>
      <c r="M24" s="11">
        <f t="shared" si="3"/>
        <v>43.8</v>
      </c>
      <c r="N24" s="7">
        <v>7</v>
      </c>
      <c r="O24" s="12"/>
    </row>
    <row r="25" spans="1:15" ht="35.25" customHeight="1">
      <c r="A25" s="7" t="s">
        <v>12</v>
      </c>
      <c r="B25" s="7" t="s">
        <v>13</v>
      </c>
      <c r="C25" s="7" t="s">
        <v>14</v>
      </c>
      <c r="D25" s="7" t="s">
        <v>15</v>
      </c>
      <c r="E25" s="7" t="s">
        <v>16</v>
      </c>
      <c r="F25" s="7" t="s">
        <v>17</v>
      </c>
      <c r="G25" s="7" t="s">
        <v>18</v>
      </c>
      <c r="H25" s="7">
        <v>47</v>
      </c>
      <c r="I25" s="8">
        <f t="shared" si="0"/>
        <v>14.1</v>
      </c>
      <c r="J25" s="9">
        <v>88</v>
      </c>
      <c r="K25" s="10">
        <f t="shared" si="1"/>
        <v>71.2</v>
      </c>
      <c r="L25" s="10">
        <f t="shared" si="2"/>
        <v>28.480000000000004</v>
      </c>
      <c r="M25" s="11">
        <f t="shared" si="3"/>
        <v>42.580000000000005</v>
      </c>
      <c r="N25" s="7">
        <v>8</v>
      </c>
      <c r="O25" s="7" t="s">
        <v>110</v>
      </c>
    </row>
    <row r="26" spans="1:15" ht="24">
      <c r="A26" s="7" t="s">
        <v>103</v>
      </c>
      <c r="B26" s="7" t="s">
        <v>13</v>
      </c>
      <c r="C26" s="7" t="s">
        <v>14</v>
      </c>
      <c r="D26" s="7" t="s">
        <v>15</v>
      </c>
      <c r="E26" s="7" t="s">
        <v>16</v>
      </c>
      <c r="F26" s="7" t="s">
        <v>17</v>
      </c>
      <c r="G26" s="7" t="s">
        <v>104</v>
      </c>
      <c r="H26" s="7" t="s">
        <v>105</v>
      </c>
      <c r="I26" s="8">
        <f t="shared" si="0"/>
        <v>16.2</v>
      </c>
      <c r="J26" s="9" t="s">
        <v>106</v>
      </c>
      <c r="K26" s="10">
        <f t="shared" si="1"/>
        <v>65.599999999999994</v>
      </c>
      <c r="L26" s="10">
        <f t="shared" si="2"/>
        <v>26.24</v>
      </c>
      <c r="M26" s="11">
        <f t="shared" si="3"/>
        <v>42.44</v>
      </c>
      <c r="N26" s="7">
        <v>9</v>
      </c>
      <c r="O26" s="12"/>
    </row>
    <row r="27" spans="1:15" ht="24">
      <c r="A27" s="7" t="s">
        <v>107</v>
      </c>
      <c r="B27" s="7" t="s">
        <v>43</v>
      </c>
      <c r="C27" s="7" t="s">
        <v>14</v>
      </c>
      <c r="D27" s="7" t="s">
        <v>15</v>
      </c>
      <c r="E27" s="7" t="s">
        <v>16</v>
      </c>
      <c r="F27" s="7" t="s">
        <v>17</v>
      </c>
      <c r="G27" s="7" t="s">
        <v>108</v>
      </c>
      <c r="H27" s="7" t="s">
        <v>105</v>
      </c>
      <c r="I27" s="8">
        <f t="shared" si="0"/>
        <v>16.2</v>
      </c>
      <c r="J27" s="9" t="s">
        <v>45</v>
      </c>
      <c r="K27" s="10">
        <f t="shared" si="1"/>
        <v>60.8</v>
      </c>
      <c r="L27" s="10">
        <f t="shared" si="2"/>
        <v>24.32</v>
      </c>
      <c r="M27" s="11">
        <f t="shared" si="3"/>
        <v>40.519999999999996</v>
      </c>
      <c r="N27" s="7">
        <v>10</v>
      </c>
      <c r="O27" s="12"/>
    </row>
    <row r="28" spans="1:15" ht="51.75" customHeight="1">
      <c r="A28" s="7" t="s">
        <v>20</v>
      </c>
      <c r="B28" s="7" t="s">
        <v>13</v>
      </c>
      <c r="C28" s="7" t="s">
        <v>21</v>
      </c>
      <c r="D28" s="7" t="s">
        <v>22</v>
      </c>
      <c r="E28" s="7" t="s">
        <v>23</v>
      </c>
      <c r="F28" s="7" t="s">
        <v>24</v>
      </c>
      <c r="G28" s="7" t="s">
        <v>25</v>
      </c>
      <c r="H28" s="7"/>
      <c r="I28" s="8"/>
      <c r="J28" s="9"/>
      <c r="K28" s="10"/>
      <c r="L28" s="10"/>
      <c r="M28" s="11"/>
      <c r="N28" s="14"/>
      <c r="O28" s="6" t="s">
        <v>111</v>
      </c>
    </row>
  </sheetData>
  <mergeCells count="1">
    <mergeCell ref="A1:O1"/>
  </mergeCells>
  <phoneticPr fontId="6" type="noConversion"/>
  <pageMargins left="0.7" right="0.7" top="0.75" bottom="0.75" header="0.3" footer="0.3"/>
  <pageSetup paperSize="8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ASUS</cp:lastModifiedBy>
  <cp:revision>0</cp:revision>
  <cp:lastPrinted>2020-08-20T00:43:06Z</cp:lastPrinted>
  <dcterms:created xsi:type="dcterms:W3CDTF">2020-07-30T08:26:22Z</dcterms:created>
  <dcterms:modified xsi:type="dcterms:W3CDTF">2020-08-20T08:34:27Z</dcterms:modified>
</cp:coreProperties>
</file>